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ash Summary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<sst xmlns="http://schemas.openxmlformats.org/spreadsheetml/2006/main" count="55" uniqueCount="40">
  <si>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Wellington Underwater Hockey Association</t>
  </si>
  <si>
    <t>For the 12 months ended 31 December 2016</t>
  </si>
  <si>
    <t>Excluding GST</t>
  </si>
  <si>
    <t>Income</t>
  </si>
  <si>
    <t>League Fees</t>
  </si>
  <si>
    <t>Mini Fees</t>
  </si>
  <si>
    <t>Refereeing Course</t>
  </si>
  <si>
    <t>Regional Squad</t>
  </si>
  <si>
    <t>School Fees</t>
  </si>
  <si>
    <t>Subscriptions and Membership</t>
  </si>
  <si>
    <t>U18 Squads</t>
  </si>
  <si>
    <t>Woman's Development Camp</t>
  </si>
  <si>
    <t>Gear Usage - Tournament</t>
  </si>
  <si>
    <t>Total Income</t>
  </si>
  <si>
    <t>Less Operating Expenses</t>
  </si>
  <si>
    <t>Bank Fees</t>
  </si>
  <si>
    <t>Committee Expense</t>
  </si>
  <si>
    <t>Cost of Goods Sold</t>
  </si>
  <si>
    <t>Domain Name</t>
  </si>
  <si>
    <t>Individual Sponsorship</t>
  </si>
  <si>
    <t>Mini Expenses</t>
  </si>
  <si>
    <t>NZ UWH Affiliation Fee</t>
  </si>
  <si>
    <t>Pool Hire</t>
  </si>
  <si>
    <t>Referee Fee</t>
  </si>
  <si>
    <t>Regional Team Entry</t>
  </si>
  <si>
    <t>U18 Expense</t>
  </si>
  <si>
    <t>WUHA Equipment</t>
  </si>
  <si>
    <t>Total Operating Expenses</t>
  </si>
  <si>
    <t>Operating Surplus (Deficit)</t>
  </si>
  <si>
    <t>Summary</t>
  </si>
  <si>
    <t>Opening Balance</t>
  </si>
  <si>
    <t>Plus Net Cash Movement</t>
  </si>
  <si>
    <t>Closing Balance</t>
  </si>
  <si>
    <t>-</t>
  </si>
  <si>
    <t>Depreciation Expense</t>
  </si>
  <si>
    <t>Bad Debts</t>
  </si>
  <si>
    <t>Postage and Stationary</t>
  </si>
  <si>
    <t>School Regional</t>
  </si>
  <si>
    <t>Interest</t>
  </si>
  <si>
    <t>Financial Statement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</si>
</sst>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9]#,##0.00;\-[$$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0.0%"/>
    <numFmt numFmtId="171" formatCode="mmm\-yyyy"/>
    <numFmt numFmtId="172" formatCode="[$-C09]dddd\,\ d\ mmmm\ yyyy"/>
    <numFmt numFmtId="173" formatCode="[$-409]h:mm:ss\ AM/PM"/>
  </numFmts>
  <fonts count="39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3" fontId="0" fillId="0" borderId="0" xfId="42" applyFont="1" applyAlignment="1">
      <alignment vertical="center"/>
    </xf>
    <xf numFmtId="43" fontId="0" fillId="0" borderId="0" xfId="42" applyFont="1" applyBorder="1" applyAlignment="1">
      <alignment vertical="center"/>
    </xf>
    <xf numFmtId="43" fontId="4" fillId="0" borderId="0" xfId="42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F11" sqref="F11"/>
    </sheetView>
  </sheetViews>
  <sheetFormatPr defaultColWidth="9.140625" defaultRowHeight="12.75" customHeight="1"/>
  <cols>
    <col min="1" max="1" width="26.140625" style="0" bestFit="1" customWidth="1"/>
    <col min="2" max="3" width="14.57421875" style="0" customWidth="1"/>
    <col min="7" max="7" width="10.28125" style="0" bestFit="1" customWidth="1"/>
  </cols>
  <sheetData>
    <row r="1" spans="1:3" ht="12.75" customHeight="1">
      <c r="A1" s="8" t="s">
        <v>39</v>
      </c>
      <c r="B1" s="8"/>
      <c r="C1" s="8"/>
    </row>
    <row r="2" spans="1:3" ht="12.75" customHeight="1">
      <c r="A2" s="9" t="s">
        <v>0</v>
      </c>
      <c r="B2" s="9"/>
      <c r="C2" s="9"/>
    </row>
    <row r="3" spans="1:3" ht="12.75" customHeight="1">
      <c r="A3" s="9" t="s">
        <v>1</v>
      </c>
      <c r="B3" s="9"/>
      <c r="C3" s="9"/>
    </row>
    <row r="4" spans="1:3" ht="12.75" customHeight="1">
      <c r="A4" s="10" t="s">
        <v>2</v>
      </c>
      <c r="B4" s="10"/>
      <c r="C4" s="10"/>
    </row>
    <row r="6" spans="1:3" ht="12.75" customHeight="1">
      <c r="A6" s="3"/>
      <c r="B6" s="11">
        <v>2016</v>
      </c>
      <c r="C6" s="11">
        <v>2015</v>
      </c>
    </row>
    <row r="8" ht="12.75" customHeight="1">
      <c r="A8" s="2" t="s">
        <v>3</v>
      </c>
    </row>
    <row r="9" spans="1:3" ht="12.75" customHeight="1">
      <c r="A9" s="1" t="s">
        <v>4</v>
      </c>
      <c r="B9" s="1">
        <v>7765</v>
      </c>
      <c r="C9" s="1">
        <v>8279</v>
      </c>
    </row>
    <row r="10" spans="1:3" ht="12.75" customHeight="1">
      <c r="A10" s="1" t="s">
        <v>5</v>
      </c>
      <c r="B10" s="1">
        <v>15200</v>
      </c>
      <c r="C10" s="1">
        <v>17422</v>
      </c>
    </row>
    <row r="11" spans="1:3" ht="12.75" customHeight="1">
      <c r="A11" s="1" t="s">
        <v>6</v>
      </c>
      <c r="B11" s="1">
        <v>4480</v>
      </c>
      <c r="C11" s="1">
        <v>4400</v>
      </c>
    </row>
    <row r="12" spans="1:3" ht="12.75" customHeight="1">
      <c r="A12" s="1" t="s">
        <v>7</v>
      </c>
      <c r="B12" s="1">
        <v>2292.5</v>
      </c>
      <c r="C12" s="1" t="s">
        <v>33</v>
      </c>
    </row>
    <row r="13" spans="1:3" ht="12.75" customHeight="1">
      <c r="A13" s="1" t="s">
        <v>8</v>
      </c>
      <c r="B13" s="1">
        <v>13950</v>
      </c>
      <c r="C13" s="1">
        <v>14400</v>
      </c>
    </row>
    <row r="14" spans="1:3" ht="12.75" customHeight="1">
      <c r="A14" s="1" t="s">
        <v>9</v>
      </c>
      <c r="B14" s="1">
        <v>20</v>
      </c>
      <c r="C14" s="1" t="s">
        <v>33</v>
      </c>
    </row>
    <row r="15" spans="1:3" ht="12.75" customHeight="1">
      <c r="A15" s="1" t="s">
        <v>10</v>
      </c>
      <c r="B15" s="1">
        <v>8166</v>
      </c>
      <c r="C15" s="1" t="s">
        <v>33</v>
      </c>
    </row>
    <row r="16" spans="1:3" ht="12.75" customHeight="1">
      <c r="A16" s="1" t="s">
        <v>11</v>
      </c>
      <c r="B16" s="1">
        <v>975</v>
      </c>
      <c r="C16" s="1" t="s">
        <v>33</v>
      </c>
    </row>
    <row r="17" spans="1:3" ht="12.75" customHeight="1">
      <c r="A17" s="1" t="s">
        <v>12</v>
      </c>
      <c r="B17" s="1">
        <v>581.49</v>
      </c>
      <c r="C17" s="1" t="s">
        <v>33</v>
      </c>
    </row>
    <row r="18" spans="1:3" ht="12.75" customHeight="1">
      <c r="A18" s="1" t="s">
        <v>38</v>
      </c>
      <c r="B18" s="1" t="s">
        <v>33</v>
      </c>
      <c r="C18" s="1">
        <v>6267.68</v>
      </c>
    </row>
    <row r="19" spans="1:3" ht="12.75" customHeight="1">
      <c r="A19" s="4" t="s">
        <v>13</v>
      </c>
      <c r="B19" s="6">
        <f>SUM(B9:B17)</f>
        <v>53429.99</v>
      </c>
      <c r="C19" s="6">
        <f>SUM(C9:C18)</f>
        <v>50768.68</v>
      </c>
    </row>
    <row r="21" ht="12.75" customHeight="1">
      <c r="A21" s="2" t="s">
        <v>14</v>
      </c>
    </row>
    <row r="22" spans="1:3" ht="12.75" customHeight="1">
      <c r="A22" s="1" t="s">
        <v>35</v>
      </c>
      <c r="B22" t="s">
        <v>33</v>
      </c>
      <c r="C22" s="1">
        <v>2080</v>
      </c>
    </row>
    <row r="23" spans="1:3" ht="12.75" customHeight="1">
      <c r="A23" s="1" t="s">
        <v>15</v>
      </c>
      <c r="B23" s="1">
        <v>20</v>
      </c>
      <c r="C23" s="1" t="s">
        <v>33</v>
      </c>
    </row>
    <row r="24" spans="1:3" ht="12.75" customHeight="1">
      <c r="A24" s="1" t="s">
        <v>16</v>
      </c>
      <c r="B24" s="1">
        <v>1080.78</v>
      </c>
      <c r="C24" s="1">
        <v>1197.82</v>
      </c>
    </row>
    <row r="25" spans="1:3" ht="12.75" customHeight="1">
      <c r="A25" s="1" t="s">
        <v>17</v>
      </c>
      <c r="B25" s="1">
        <v>1001.24</v>
      </c>
      <c r="C25" s="1" t="s">
        <v>33</v>
      </c>
    </row>
    <row r="26" spans="1:3" ht="12.75" customHeight="1">
      <c r="A26" s="1" t="s">
        <v>34</v>
      </c>
      <c r="B26" s="1" t="s">
        <v>33</v>
      </c>
      <c r="C26" s="1">
        <v>321.99</v>
      </c>
    </row>
    <row r="27" spans="1:3" ht="12.75" customHeight="1">
      <c r="A27" s="1" t="s">
        <v>18</v>
      </c>
      <c r="B27" s="1">
        <v>1058</v>
      </c>
      <c r="C27" s="1" t="s">
        <v>33</v>
      </c>
    </row>
    <row r="28" spans="1:3" ht="12.75" customHeight="1">
      <c r="A28" s="1" t="s">
        <v>19</v>
      </c>
      <c r="B28" s="1">
        <v>420</v>
      </c>
      <c r="C28" s="1" t="s">
        <v>33</v>
      </c>
    </row>
    <row r="29" spans="1:3" ht="12.75" customHeight="1">
      <c r="A29" s="1" t="s">
        <v>20</v>
      </c>
      <c r="B29" s="1">
        <v>8038.87</v>
      </c>
      <c r="C29" s="1" t="s">
        <v>33</v>
      </c>
    </row>
    <row r="30" spans="1:3" ht="12.75" customHeight="1">
      <c r="A30" s="1" t="s">
        <v>21</v>
      </c>
      <c r="B30" s="1">
        <v>2640</v>
      </c>
      <c r="C30" s="1" t="s">
        <v>33</v>
      </c>
    </row>
    <row r="31" spans="1:3" ht="12.75" customHeight="1">
      <c r="A31" s="1" t="s">
        <v>22</v>
      </c>
      <c r="B31" s="1">
        <v>18937.75</v>
      </c>
      <c r="C31" s="1">
        <f>4524.46+9214.04+9987.03</f>
        <v>23725.53</v>
      </c>
    </row>
    <row r="32" spans="1:3" ht="12.75" customHeight="1">
      <c r="A32" s="1" t="s">
        <v>36</v>
      </c>
      <c r="B32" s="1" t="s">
        <v>33</v>
      </c>
      <c r="C32" s="1">
        <v>1026.53</v>
      </c>
    </row>
    <row r="33" spans="1:3" ht="12.75" customHeight="1">
      <c r="A33" s="1" t="s">
        <v>23</v>
      </c>
      <c r="B33" s="1">
        <v>6272.99</v>
      </c>
      <c r="C33" s="1">
        <v>6486</v>
      </c>
    </row>
    <row r="34" spans="1:7" ht="12.75" customHeight="1">
      <c r="A34" s="1" t="s">
        <v>24</v>
      </c>
      <c r="B34" s="1">
        <v>6780</v>
      </c>
      <c r="C34" s="1">
        <v>4901</v>
      </c>
      <c r="G34" s="12"/>
    </row>
    <row r="35" spans="1:7" ht="12.75" customHeight="1">
      <c r="A35" s="1" t="s">
        <v>37</v>
      </c>
      <c r="B35" s="1" t="s">
        <v>33</v>
      </c>
      <c r="C35" s="1">
        <v>1980</v>
      </c>
      <c r="G35" s="13"/>
    </row>
    <row r="36" spans="1:7" ht="12.75" customHeight="1">
      <c r="A36" s="1" t="s">
        <v>25</v>
      </c>
      <c r="B36" s="1">
        <v>10807.39</v>
      </c>
      <c r="C36" s="1">
        <v>2625.44</v>
      </c>
      <c r="G36" s="14"/>
    </row>
    <row r="37" spans="1:3" ht="12.75" customHeight="1">
      <c r="A37" s="1" t="s">
        <v>26</v>
      </c>
      <c r="B37" s="1">
        <v>1696.57</v>
      </c>
      <c r="C37" s="1">
        <f>314+34.5</f>
        <v>348.5</v>
      </c>
    </row>
    <row r="38" spans="1:3" ht="12.75" customHeight="1">
      <c r="A38" s="4" t="s">
        <v>27</v>
      </c>
      <c r="B38" s="6">
        <f>SUM(B22:B37)</f>
        <v>58753.59</v>
      </c>
      <c r="C38" s="6">
        <f>SUM(C22:C37)</f>
        <v>44692.81</v>
      </c>
    </row>
    <row r="40" spans="1:3" ht="12.75" customHeight="1" thickBot="1">
      <c r="A40" s="5" t="s">
        <v>28</v>
      </c>
      <c r="B40" s="7">
        <f>(0+(B19))-(0+(B38))</f>
        <v>-5323.5999999999985</v>
      </c>
      <c r="C40" s="7">
        <f>(0+(C19))-(0+(C38))</f>
        <v>6075.870000000003</v>
      </c>
    </row>
    <row r="41" ht="12.75" customHeight="1" thickTop="1"/>
    <row r="43" ht="12.75" customHeight="1">
      <c r="A43" s="2" t="s">
        <v>29</v>
      </c>
    </row>
    <row r="44" spans="1:3" ht="12.75" customHeight="1">
      <c r="A44" s="1" t="s">
        <v>30</v>
      </c>
      <c r="B44" s="1">
        <v>0</v>
      </c>
      <c r="C44" s="1"/>
    </row>
    <row r="45" spans="1:3" ht="12.75" customHeight="1">
      <c r="A45" s="1" t="s">
        <v>31</v>
      </c>
      <c r="B45" s="1">
        <f>B40</f>
        <v>-5323.5999999999985</v>
      </c>
      <c r="C45" s="1"/>
    </row>
    <row r="46" spans="1:3" ht="12.75" customHeight="1">
      <c r="A46" s="1" t="s">
        <v>32</v>
      </c>
      <c r="B46" s="1">
        <f>B44+B45</f>
        <v>-5323.5999999999985</v>
      </c>
      <c r="C46" s="1"/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Harris</dc:creator>
  <cp:keywords/>
  <dc:description/>
  <cp:lastModifiedBy>Andrew Harris</cp:lastModifiedBy>
  <dcterms:created xsi:type="dcterms:W3CDTF">2017-07-02T06:58:06Z</dcterms:created>
  <dcterms:modified xsi:type="dcterms:W3CDTF">2017-07-02T06:58:38Z</dcterms:modified>
  <cp:category/>
  <cp:version/>
  <cp:contentType/>
  <cp:contentStatus/>
</cp:coreProperties>
</file>